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L6" i="1" l="1"/>
  <c r="F6" i="1"/>
  <c r="N11" i="1" l="1"/>
  <c r="J11" i="1"/>
  <c r="O11" i="1" s="1"/>
  <c r="J10" i="1"/>
  <c r="O10" i="1" s="1"/>
  <c r="N9" i="1"/>
  <c r="J9" i="1"/>
  <c r="O9" i="1" s="1"/>
  <c r="H9" i="1"/>
  <c r="N8" i="1"/>
  <c r="J8" i="1"/>
  <c r="O7" i="1"/>
  <c r="N7" i="1"/>
  <c r="J7" i="1"/>
  <c r="N6" i="1"/>
  <c r="J6" i="1"/>
  <c r="N5" i="1"/>
  <c r="J5" i="1"/>
  <c r="N4" i="1"/>
  <c r="H4" i="1"/>
  <c r="J4" i="1" s="1"/>
  <c r="O4" i="1" s="1"/>
  <c r="O6" i="1" l="1"/>
  <c r="O8" i="1"/>
  <c r="O5" i="1"/>
</calcChain>
</file>

<file path=xl/sharedStrings.xml><?xml version="1.0" encoding="utf-8"?>
<sst xmlns="http://schemas.openxmlformats.org/spreadsheetml/2006/main" count="33" uniqueCount="32">
  <si>
    <t>NOME</t>
  </si>
  <si>
    <t>REMUNERAÇÃO</t>
  </si>
  <si>
    <t>FÉRIAS</t>
  </si>
  <si>
    <t>13º SALARIO</t>
  </si>
  <si>
    <t>GRATIFICAÇÃO</t>
  </si>
  <si>
    <t>TOTAL DE RENDIMENTOS</t>
  </si>
  <si>
    <t>IR</t>
  </si>
  <si>
    <t>INSS</t>
  </si>
  <si>
    <t>OUTROS DESCONTOS</t>
  </si>
  <si>
    <t>TOTAL DESCONTO</t>
  </si>
  <si>
    <t>TOTAL LIQUIDO</t>
  </si>
  <si>
    <t>ADMISSÃO DEMISSÃO</t>
  </si>
  <si>
    <t>CARGO - VÍNCULO</t>
  </si>
  <si>
    <t>Aline Aguiar Rodrigues</t>
  </si>
  <si>
    <t>Charles de Oliveira da Silva</t>
  </si>
  <si>
    <t>Marcus Vinícius Barbato Gonzaga</t>
  </si>
  <si>
    <t>Natasha Farias Leão</t>
  </si>
  <si>
    <t>Thaís Gonçalves Matos</t>
  </si>
  <si>
    <t xml:space="preserve">Viviane Linhares Carmezim Perdigão </t>
  </si>
  <si>
    <t>Gustavo Souza Andrade</t>
  </si>
  <si>
    <t>Estagiário</t>
  </si>
  <si>
    <t>AUXÍLIOS</t>
  </si>
  <si>
    <t>Agente de Fiscalização - Concursado</t>
  </si>
  <si>
    <t>Analista de Informática  - Concursado</t>
  </si>
  <si>
    <t>Agente de Fiscalização  - Concursado</t>
  </si>
  <si>
    <t>Assistente Administrativo  - Concursado</t>
  </si>
  <si>
    <t>Assessor Jurídico - Livre Provimento</t>
  </si>
  <si>
    <t>Cynara de Souza Batisa</t>
  </si>
  <si>
    <r>
      <t>www.cauap.gov.br</t>
    </r>
    <r>
      <rPr>
        <sz val="12"/>
        <color theme="2" tint="-0.89999084444715716"/>
        <rFont val="DaxCondensed"/>
      </rPr>
      <t xml:space="preserve">  /  gerencia.geral@cauap.gov.br</t>
    </r>
  </si>
  <si>
    <t>Avenida Caramuru, nº 356, Beirol, Cep 68902-100, Macapá-AP</t>
  </si>
  <si>
    <t>Secretária - Concursado Gerente Geral</t>
  </si>
  <si>
    <t>01/08/2016 a 04/11/2016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</si>
</sst>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2"/>
      <color theme="2" tint="-0.89999084444715716"/>
      <name val="DaxCondensed"/>
    </font>
    <font>
      <b/>
      <sz val="12"/>
      <color theme="2" tint="-0.89999084444715716"/>
      <name val="DaxCondensed"/>
    </font>
    <font>
      <sz val="9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44787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18">
    <xf numFmtId="0" fontId="0" fillId="0" borderId="0" xfId="0"/>
    <xf numFmtId="0" fontId="6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4" fontId="3" fillId="2" borderId="1" xfId="0" applyNumberFormat="1" applyFont="1" applyFill="1" applyBorder="1" applyAlignment="1">
      <alignment vertical="center"/>
    </xf>
    <xf numFmtId="44" fontId="1" fillId="0" borderId="1" xfId="0" applyNumberFormat="1" applyFont="1" applyBorder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9" fillId="2" borderId="1" xfId="0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14" fontId="10" fillId="0" borderId="1" xfId="0" applyNumberFormat="1" applyFont="1" applyBorder="1" applyAlignment="1">
      <alignment horizontal="center" vertical="center" wrapText="1"/>
    </xf>
    <xf numFmtId="17" fontId="5" fillId="3" borderId="2" xfId="1" applyNumberFormat="1" applyFont="1" applyBorder="1" applyAlignment="1">
      <alignment horizontal="center" vertical="center"/>
    </xf>
    <xf numFmtId="17" fontId="5" fillId="3" borderId="3" xfId="1" applyNumberFormat="1" applyFont="1" applyBorder="1" applyAlignment="1">
      <alignment horizontal="center" vertical="center"/>
    </xf>
    <xf numFmtId="17" fontId="5" fillId="3" borderId="4" xfId="1" applyNumberFormat="1" applyFont="1" applyBorder="1" applyAlignment="1">
      <alignment horizontal="center" vertical="center"/>
    </xf>
    <xf numFmtId="1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</cellXfs>
  <cellStyles count="2">
    <cellStyle name="40% - Ênfase1" xfId="1" builtinId="31"/>
    <cellStyle name="Normal" xfId="0" builtinId="0"/>
  </cellStyles>
  <dxfs count="0"/>
  <tableStyles count="0" defaultTableStyle="TableStyleMedium2" defaultPivotStyle="PivotStyleMedium9"/>
  <colors>
    <mruColors>
      <color rgb="FF44787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609600</xdr:colOff>
      <xdr:row>0</xdr:row>
      <xdr:rowOff>0</xdr:rowOff>
    </xdr:from>
    <xdr:to>
      <xdr:col>10</xdr:col>
      <xdr:colOff>569118</xdr:colOff>
      <xdr:row>1</xdr:row>
      <xdr:rowOff>570442</xdr:rowOff>
    </xdr:to>
    <xdr:pic>
      <xdr:nvPicPr>
        <xdr:cNvPr id="4" name="WordPictureWatermark1" descr="Descrição: CAU-AP - Papel Timbrado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002" b="86353"/>
        <a:stretch>
          <a:fillRect/>
        </a:stretch>
      </xdr:blipFill>
      <xdr:spPr bwMode="auto">
        <a:xfrm>
          <a:off x="4781550" y="0"/>
          <a:ext cx="5236368" cy="760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showGridLines="0" tabSelected="1" topLeftCell="B1" zoomScaleNormal="100" workbookViewId="0">
      <selection activeCell="M12" sqref="M12"/>
    </sheetView>
  </sheetViews>
  <sheetFormatPr defaultRowHeight="15"/>
  <cols>
    <col min="1" max="1" width="7.5703125" bestFit="1" customWidth="1"/>
    <col min="2" max="2" width="32.5703125" bestFit="1" customWidth="1"/>
    <col min="3" max="3" width="22.42578125" customWidth="1"/>
    <col min="4" max="4" width="12.140625" customWidth="1"/>
    <col min="5" max="5" width="12.28515625" customWidth="1"/>
    <col min="6" max="7" width="10.42578125" bestFit="1" customWidth="1"/>
    <col min="8" max="8" width="9.5703125" bestFit="1" customWidth="1"/>
    <col min="9" max="9" width="12.5703125" customWidth="1"/>
    <col min="10" max="10" width="11.7109375" customWidth="1"/>
    <col min="11" max="11" width="11" customWidth="1"/>
    <col min="12" max="12" width="10.42578125" bestFit="1" customWidth="1"/>
    <col min="13" max="13" width="9.85546875" customWidth="1"/>
    <col min="14" max="14" width="10.7109375" customWidth="1"/>
    <col min="15" max="15" width="11" customWidth="1"/>
  </cols>
  <sheetData>
    <row r="1" spans="1:15">
      <c r="A1" s="7"/>
      <c r="B1" s="7"/>
    </row>
    <row r="2" spans="1:15" ht="46.5" customHeight="1">
      <c r="A2" s="7"/>
      <c r="B2" s="7"/>
      <c r="E2" s="16"/>
      <c r="F2" s="17"/>
      <c r="G2" s="17"/>
      <c r="H2" s="17"/>
      <c r="I2" s="17"/>
      <c r="J2" s="17"/>
    </row>
    <row r="3" spans="1:15" ht="36">
      <c r="A3" s="13">
        <v>42675</v>
      </c>
      <c r="B3" s="6" t="s">
        <v>0</v>
      </c>
      <c r="C3" s="6" t="s">
        <v>12</v>
      </c>
      <c r="D3" s="6" t="s">
        <v>11</v>
      </c>
      <c r="E3" s="6" t="s">
        <v>1</v>
      </c>
      <c r="F3" s="6" t="s">
        <v>2</v>
      </c>
      <c r="G3" s="6" t="s">
        <v>3</v>
      </c>
      <c r="H3" s="6" t="s">
        <v>21</v>
      </c>
      <c r="I3" s="6" t="s">
        <v>4</v>
      </c>
      <c r="J3" s="6" t="s">
        <v>5</v>
      </c>
      <c r="K3" s="6" t="s">
        <v>6</v>
      </c>
      <c r="L3" s="6" t="s">
        <v>7</v>
      </c>
      <c r="M3" s="6" t="s">
        <v>8</v>
      </c>
      <c r="N3" s="6" t="s">
        <v>9</v>
      </c>
      <c r="O3" s="6" t="s">
        <v>10</v>
      </c>
    </row>
    <row r="4" spans="1:15" ht="24">
      <c r="A4" s="14"/>
      <c r="B4" s="8" t="s">
        <v>13</v>
      </c>
      <c r="C4" s="9" t="s">
        <v>30</v>
      </c>
      <c r="D4" s="10">
        <v>41708</v>
      </c>
      <c r="E4" s="4">
        <v>2194</v>
      </c>
      <c r="F4" s="5">
        <v>0</v>
      </c>
      <c r="G4" s="5">
        <v>0</v>
      </c>
      <c r="H4" s="5">
        <f>410.3+200+66</f>
        <v>676.3</v>
      </c>
      <c r="I4" s="5">
        <v>3086.19</v>
      </c>
      <c r="J4" s="5">
        <f t="shared" ref="J4:J9" si="0">E4+F4+G4+I4+H4</f>
        <v>5956.4900000000007</v>
      </c>
      <c r="K4" s="5">
        <v>425.7</v>
      </c>
      <c r="L4" s="4">
        <v>570.88</v>
      </c>
      <c r="M4" s="4">
        <v>8.2100000000000009</v>
      </c>
      <c r="N4" s="4">
        <f t="shared" ref="N4:N9" si="1">K4+L4+M4</f>
        <v>1004.79</v>
      </c>
      <c r="O4" s="4">
        <f t="shared" ref="O4:O11" si="2">J4-N4</f>
        <v>4951.7000000000007</v>
      </c>
    </row>
    <row r="5" spans="1:15" ht="24">
      <c r="A5" s="14"/>
      <c r="B5" s="8" t="s">
        <v>14</v>
      </c>
      <c r="C5" s="9" t="s">
        <v>22</v>
      </c>
      <c r="D5" s="10">
        <v>41708</v>
      </c>
      <c r="E5" s="4">
        <v>5280.29</v>
      </c>
      <c r="F5" s="5">
        <v>0</v>
      </c>
      <c r="G5" s="5">
        <v>0</v>
      </c>
      <c r="H5" s="5">
        <v>610.29999999999995</v>
      </c>
      <c r="I5" s="5">
        <v>0</v>
      </c>
      <c r="J5" s="5">
        <f t="shared" si="0"/>
        <v>5890.59</v>
      </c>
      <c r="K5" s="5">
        <v>425.7</v>
      </c>
      <c r="L5" s="4">
        <v>570.88</v>
      </c>
      <c r="M5" s="4">
        <v>8.2100000000000009</v>
      </c>
      <c r="N5" s="4">
        <f t="shared" si="1"/>
        <v>1004.79</v>
      </c>
      <c r="O5" s="4">
        <f t="shared" si="2"/>
        <v>4885.8</v>
      </c>
    </row>
    <row r="6" spans="1:15" ht="24">
      <c r="A6" s="14"/>
      <c r="B6" s="8" t="s">
        <v>15</v>
      </c>
      <c r="C6" s="9" t="s">
        <v>23</v>
      </c>
      <c r="D6" s="10">
        <v>41708</v>
      </c>
      <c r="E6" s="4">
        <v>1097</v>
      </c>
      <c r="F6" s="5">
        <f>1097+365.67</f>
        <v>1462.67</v>
      </c>
      <c r="G6" s="5">
        <v>0</v>
      </c>
      <c r="H6" s="5">
        <v>610.29999999999995</v>
      </c>
      <c r="I6" s="5">
        <v>0</v>
      </c>
      <c r="J6" s="5">
        <f t="shared" si="0"/>
        <v>3169.9700000000003</v>
      </c>
      <c r="K6" s="5">
        <v>26.24</v>
      </c>
      <c r="L6" s="4">
        <f>160.89+87.76</f>
        <v>248.64999999999998</v>
      </c>
      <c r="M6" s="4">
        <v>8.2100000000000009</v>
      </c>
      <c r="N6" s="4">
        <f t="shared" si="1"/>
        <v>283.09999999999997</v>
      </c>
      <c r="O6" s="4">
        <f t="shared" si="2"/>
        <v>2886.8700000000003</v>
      </c>
    </row>
    <row r="7" spans="1:15" ht="24">
      <c r="A7" s="14"/>
      <c r="B7" s="8" t="s">
        <v>16</v>
      </c>
      <c r="C7" s="9" t="s">
        <v>24</v>
      </c>
      <c r="D7" s="10">
        <v>42095</v>
      </c>
      <c r="E7" s="4">
        <v>5280.19</v>
      </c>
      <c r="F7" s="5">
        <v>0</v>
      </c>
      <c r="G7" s="5">
        <v>0</v>
      </c>
      <c r="H7" s="5">
        <v>610.29999999999995</v>
      </c>
      <c r="I7" s="5">
        <v>0</v>
      </c>
      <c r="J7" s="5">
        <f t="shared" si="0"/>
        <v>5890.49</v>
      </c>
      <c r="K7" s="5">
        <v>425.7</v>
      </c>
      <c r="L7" s="4">
        <v>570.88</v>
      </c>
      <c r="M7" s="4">
        <v>8.2100000000000009</v>
      </c>
      <c r="N7" s="4">
        <f t="shared" si="1"/>
        <v>1004.79</v>
      </c>
      <c r="O7" s="4">
        <f t="shared" si="2"/>
        <v>4885.7</v>
      </c>
    </row>
    <row r="8" spans="1:15" ht="24">
      <c r="A8" s="14"/>
      <c r="B8" s="8" t="s">
        <v>17</v>
      </c>
      <c r="C8" s="9" t="s">
        <v>25</v>
      </c>
      <c r="D8" s="10">
        <v>41708</v>
      </c>
      <c r="E8" s="4">
        <v>1755.2</v>
      </c>
      <c r="F8" s="5">
        <v>0</v>
      </c>
      <c r="G8" s="4">
        <v>0</v>
      </c>
      <c r="H8" s="5">
        <v>610.29999999999995</v>
      </c>
      <c r="I8" s="5">
        <v>705</v>
      </c>
      <c r="J8" s="5">
        <f t="shared" si="0"/>
        <v>3070.5</v>
      </c>
      <c r="K8" s="5">
        <v>25.11</v>
      </c>
      <c r="L8" s="4">
        <v>221.41</v>
      </c>
      <c r="M8" s="4">
        <v>8.2100000000000009</v>
      </c>
      <c r="N8" s="4">
        <f t="shared" si="1"/>
        <v>254.73</v>
      </c>
      <c r="O8" s="4">
        <f t="shared" si="2"/>
        <v>2815.77</v>
      </c>
    </row>
    <row r="9" spans="1:15" ht="24">
      <c r="A9" s="14"/>
      <c r="B9" s="11" t="s">
        <v>18</v>
      </c>
      <c r="C9" s="9" t="s">
        <v>26</v>
      </c>
      <c r="D9" s="10">
        <v>42354</v>
      </c>
      <c r="E9" s="5">
        <v>2234.4</v>
      </c>
      <c r="F9" s="5">
        <v>0</v>
      </c>
      <c r="G9" s="5">
        <v>0</v>
      </c>
      <c r="H9" s="5">
        <f>410.3+200+66</f>
        <v>676.3</v>
      </c>
      <c r="I9" s="5">
        <v>0</v>
      </c>
      <c r="J9" s="5">
        <f t="shared" si="0"/>
        <v>2910.7</v>
      </c>
      <c r="K9" s="5">
        <v>0</v>
      </c>
      <c r="L9" s="5">
        <v>201.09</v>
      </c>
      <c r="M9" s="4">
        <v>8.2100000000000009</v>
      </c>
      <c r="N9" s="4">
        <f t="shared" si="1"/>
        <v>209.3</v>
      </c>
      <c r="O9" s="5">
        <f t="shared" si="2"/>
        <v>2701.3999999999996</v>
      </c>
    </row>
    <row r="10" spans="1:15">
      <c r="A10" s="14"/>
      <c r="B10" s="11" t="s">
        <v>19</v>
      </c>
      <c r="C10" s="9" t="s">
        <v>20</v>
      </c>
      <c r="D10" s="10">
        <v>42583</v>
      </c>
      <c r="E10" s="5">
        <v>600</v>
      </c>
      <c r="F10" s="5">
        <v>0</v>
      </c>
      <c r="G10" s="5">
        <v>0</v>
      </c>
      <c r="H10" s="5">
        <v>0</v>
      </c>
      <c r="I10" s="5">
        <v>0</v>
      </c>
      <c r="J10" s="5">
        <f>E10+F10+G10+I10</f>
        <v>600</v>
      </c>
      <c r="K10" s="5">
        <v>0</v>
      </c>
      <c r="L10" s="5">
        <v>0</v>
      </c>
      <c r="M10" s="4">
        <v>0</v>
      </c>
      <c r="N10" s="4">
        <v>0</v>
      </c>
      <c r="O10" s="5">
        <f t="shared" si="2"/>
        <v>600</v>
      </c>
    </row>
    <row r="11" spans="1:15" ht="24">
      <c r="A11" s="15"/>
      <c r="B11" s="11" t="s">
        <v>27</v>
      </c>
      <c r="C11" s="9" t="s">
        <v>20</v>
      </c>
      <c r="D11" s="12" t="s">
        <v>31</v>
      </c>
      <c r="E11" s="5">
        <v>230</v>
      </c>
      <c r="F11" s="5">
        <v>0</v>
      </c>
      <c r="G11" s="5">
        <v>0</v>
      </c>
      <c r="H11" s="5">
        <v>0</v>
      </c>
      <c r="I11" s="5">
        <v>0</v>
      </c>
      <c r="J11" s="5">
        <f>E11+F11+G11+I11</f>
        <v>230</v>
      </c>
      <c r="K11" s="5">
        <v>0</v>
      </c>
      <c r="L11" s="5">
        <v>0</v>
      </c>
      <c r="M11" s="4">
        <v>0</v>
      </c>
      <c r="N11" s="4">
        <f>K11+L11+M11</f>
        <v>0</v>
      </c>
      <c r="O11" s="5">
        <f t="shared" si="2"/>
        <v>230</v>
      </c>
    </row>
    <row r="13" spans="1:15">
      <c r="C13" s="1"/>
      <c r="D13" s="1"/>
      <c r="E13" s="1"/>
      <c r="F13" s="2" t="s">
        <v>29</v>
      </c>
      <c r="G13" s="1"/>
      <c r="H13" s="1"/>
      <c r="I13" s="1"/>
      <c r="J13" s="1"/>
      <c r="K13" s="1"/>
      <c r="L13" s="1"/>
    </row>
    <row r="14" spans="1:15" ht="15.75">
      <c r="C14" s="1"/>
      <c r="D14" s="1"/>
      <c r="E14" s="1"/>
      <c r="F14" s="3" t="s">
        <v>28</v>
      </c>
      <c r="G14" s="1"/>
      <c r="H14" s="1"/>
      <c r="I14" s="1"/>
      <c r="J14" s="1"/>
      <c r="K14" s="1"/>
      <c r="L14" s="1"/>
    </row>
  </sheetData>
  <mergeCells count="2">
    <mergeCell ref="A3:A11"/>
    <mergeCell ref="E2:J2"/>
  </mergeCells>
  <pageMargins left="0.25" right="0.25" top="0.75" bottom="0.75" header="0.3" footer="0.3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2017-10-15T14:15:46Z</dcterms:modified>
</cp:coreProperties>
</file>